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/>
  </bookViews>
  <sheets>
    <sheet name="IT vybavení Trávníčkova" sheetId="1" r:id="rId1"/>
    <sheet name="IT vybavení Kuncova" sheetId="3" r:id="rId2"/>
  </sheets>
  <definedNames>
    <definedName name="_xlnm.Print_Area" localSheetId="0">'IT vybavení Trávníčkova'!$A$1:$I$34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3" l="1"/>
  <c r="H7" i="3" s="1"/>
  <c r="F7" i="3"/>
  <c r="G8" i="3" l="1"/>
  <c r="H8" i="3" s="1"/>
  <c r="F8" i="3"/>
  <c r="G11" i="1" l="1"/>
  <c r="H11" i="1"/>
  <c r="I11" i="1" s="1"/>
  <c r="H9" i="1"/>
  <c r="I9" i="1" s="1"/>
  <c r="H10" i="1"/>
  <c r="I10" i="1" s="1"/>
  <c r="G9" i="1"/>
  <c r="G10" i="1"/>
  <c r="H8" i="1"/>
  <c r="I8" i="1" s="1"/>
  <c r="G8" i="1"/>
  <c r="G7" i="1"/>
  <c r="H7" i="1"/>
  <c r="I7" i="1" s="1"/>
  <c r="G9" i="3" l="1"/>
  <c r="H9" i="3" s="1"/>
  <c r="F9" i="3"/>
  <c r="B10" i="3" l="1"/>
  <c r="B12" i="3"/>
  <c r="G6" i="1"/>
  <c r="H6" i="1"/>
  <c r="I6" i="1" s="1"/>
  <c r="G12" i="1"/>
  <c r="H12" i="1"/>
  <c r="I12" i="1" s="1"/>
  <c r="B11" i="3" l="1"/>
  <c r="B13" i="1"/>
  <c r="B15" i="1"/>
  <c r="B14" i="1" l="1"/>
</calcChain>
</file>

<file path=xl/sharedStrings.xml><?xml version="1.0" encoding="utf-8"?>
<sst xmlns="http://schemas.openxmlformats.org/spreadsheetml/2006/main" count="61" uniqueCount="40">
  <si>
    <t>Název</t>
  </si>
  <si>
    <t>Požadované minimální technické parametry</t>
  </si>
  <si>
    <t xml:space="preserve">Množství </t>
  </si>
  <si>
    <t>Požadovaná minimální délka záruční doby</t>
  </si>
  <si>
    <t xml:space="preserve"> jednotková cena bez DPH</t>
  </si>
  <si>
    <t>jednotková cena s DPH</t>
  </si>
  <si>
    <t>celková cena bez DPH</t>
  </si>
  <si>
    <t>celková cena s DPH</t>
  </si>
  <si>
    <t>Tvůrčí software pro tvorbu DUMů (digitálních učebních materiálů)</t>
  </si>
  <si>
    <t>12 měsíců</t>
  </si>
  <si>
    <t>36 měsíců</t>
  </si>
  <si>
    <t>Celková cena bez DPH</t>
  </si>
  <si>
    <t>Samostatně 21% DPH</t>
  </si>
  <si>
    <t>Celková cena s 21% DPH</t>
  </si>
  <si>
    <t>Datum</t>
  </si>
  <si>
    <t>Instalační práce</t>
  </si>
  <si>
    <t>24 měsíců</t>
  </si>
  <si>
    <t>Dodavatel:</t>
  </si>
  <si>
    <r>
      <t xml:space="preserve">Oceněný položkový rozpočet </t>
    </r>
    <r>
      <rPr>
        <b/>
        <sz val="12"/>
        <rFont val="Arial"/>
        <family val="2"/>
        <charset val="238"/>
      </rPr>
      <t>(nabídková cena - položkový rozpočet)</t>
    </r>
  </si>
  <si>
    <t xml:space="preserve">Zadavatel: </t>
  </si>
  <si>
    <t xml:space="preserve">Název: </t>
  </si>
  <si>
    <t>Splňuje ANO/NE</t>
  </si>
  <si>
    <t>Počítačová sestava s monitorem</t>
  </si>
  <si>
    <t>Instalace, materiál, kabeláž, školení, doprava</t>
  </si>
  <si>
    <t>Procesor s počtem 10.000 bodů dle pass mark cpu benchmark (cpubenchmark.net), RAM 16 GB, HDD 500 GB (rychlost čtení: minimálně 1000 MB/s, rychlost zápisu:  1000 MB/s, životnost: 150 TB), 2 grafické výstupy, z toho 1 grafický výstup HDMI, 6 USB portů vzadu, 1 USB port zepředu, síťová karta přenosová rychlost: 1000 Mbit/s, DVD mechanika, OS, klávesnice, myš, bezplatný servis po dobu minimálně 2 let přímo u zákazníka, monitor: úhlopříčka: 23,5“ až 24,5“, rozlišení: minimálně 1920×1080, minimálně 2 grafické vstupy, z toho 1 grafický vstup HDMI, povrch displeje: matný nebo antireflexní</t>
  </si>
  <si>
    <t>case s min. 210W zdrojem a s účinností až 93%, výkon CPU min. 8400 bodu dle nezávislého testu cpubenchmark.net, operační paměť 4GB DDR4 s možnosti rozšíření až na 64GB, SSD disk s kapacitou 256GB, DVD-RW optická mechanika, Gbit síťová karta, min. 1x video výstup HDMI a 1x DisplayPort, USB Type-C s přenosová rychlost signálu 10 Gb/s, USB 3.2 Gen2, USB 3.2 Gen1, USB 2.0, M.2 PCIe x1-2230, RS-232, klávesnici a myš stejného výrobce, podstavec pro SFF, operační systém s podporu AD (domény), servisní služba u zákazníka s odezvou do následujícího pracovního dne od nahlášení servisní události</t>
  </si>
  <si>
    <t>Stolní PC</t>
  </si>
  <si>
    <t>Monitor</t>
  </si>
  <si>
    <t>Monitor s viditelnou uhlopříčkou min. 54,6 cm (21,5"), ISP panel antireflexní, LED podsvícení, rozlišení 1920x1080, pozorovací úhel 178° vodorovně, 178° svisle, jas 250 cd/m2, kontrastní poměr 1000:1 statický, doba odezvy 5ms, video vstupy VGA, HDMI, DisplayPort, náklon -5 až +22°, kloubové otáčení 90° (Pivot), výškově nastavitelný stojan až 100 mm</t>
  </si>
  <si>
    <t>notebook s FHD IPS matným displejem 15,6" a LED podsvícením s možnosti otevřít naplocho o 180°, šestijádrový CPU s výkonem min. 12500 bodu dle nezávislého testu www.cpubenchmark.net (v10), operační paměť 8GB DDR4 (1 volný slot pro RAM) s možnosti rozšíření až na 32GB, pevný M.2 SSD s kapacitou 512GB, WiFi ax, LAN, Bluetooth, USB-C s podporu DisplayPort a napájení, USB 3.1, HDMI, čtečka SD karet, HD webkamera, čtečka SD karet, čtečka otisků prstů a karet Smart Card, integrovaná čtečka čipových karet, podsvícená klávesnice odolná proti polití s numerickou část, celokovové šasi, hmotnost max. 1.75kg, 3-článková lithium-iontová baterie, operační systém s podporu AD (domény)</t>
  </si>
  <si>
    <t>Učitelský notebook</t>
  </si>
  <si>
    <t>Žákovský notebook</t>
  </si>
  <si>
    <t>Kopírka kancelářská</t>
  </si>
  <si>
    <t xml:space="preserve">Rychlost 22 str/min, duplex, kopírování, skenování, LAN, USB, rozlišení 600 DPI, zásobník 250 listů, oboustranný otáčející podavč, paměť 256 MB, volitelně Wi-Fi. Černobílé multifunkční zařízení. Rychlost tisku A4/A3: 22/8 stran za minutu černobíle. Skenování rychlostí až 55 str/min černobíle i barevně. Standardně: 350- 1 350 listů. </t>
  </si>
  <si>
    <t xml:space="preserve">notebook s FHD IPS matným displejem 15,6" a LED podsvícením s možnosti otevřít naplocho o 180°,min.  šestijádrový CPU s výkonem min. 10500 bodu dle nezávislého testu www.cpubenchmark.net (v10), operační paměť min. 8GB DDR4 (1 volný slot pro RAM) s možnosti rozšíření až na 32GB, pevný M.2 SSD s kapacitou min. 256GB, WiFi, LAN, Bluetooth, USB-C s podporu DisplayPort a napájení, USB 3.1, HDMI, čtečka SD karet, HD webkamera, čtečka SD karet, čtečka otisků prstů, podsvícená klávesnice odolná proti polití s numerickou část, kovové nebo carbon víko a rám klávesnice, hmotnost max. 2kg, operační systém s podporu AD (domény). </t>
  </si>
  <si>
    <t>Kopírka</t>
  </si>
  <si>
    <t>Laserová tiskárna multifunkční, černobílá, A3, kopírování a skenování, fax, rychlost černobílého tisku 30 str./min., tiskové rozlišení 600 x 600 DPI, duplex, DADF skener, displej, včetně toneru C-EXV59, podstavce R2 a povinné instalace, WiFi, LAN a USB</t>
  </si>
  <si>
    <t xml:space="preserve">Zadavatel stanovuje, že pokud je pro 1. část VZ - IT technika v této příloze č. 3a ZD (technické parametry) u některých položek vyžadováno minimální skóre dle CPU Mark na portále cpubenchmark.net, tak pro účely této 1. části veřejné zakázky jsou rozhodné hodnoty k datu zahájení zadávacího řízení, které jsou vymezeny v Příloze č. 3aa - www.cpubenchmark.net. </t>
  </si>
  <si>
    <t xml:space="preserve">Instalační práce, instalační materiál, kabeláž, školení, doprava </t>
  </si>
  <si>
    <t xml:space="preserve">SW balíček, který obsahuje autorský nástroj učitele – SW pro přípravu interaktivních cvičení musí být plně kompatibilní (umožňuje otevřít soubor, spustit všechny aktivity, animace, uložit v původním formátu) se soubory s příponou notebook. Prostředí musí být v českém jazyce. 
Balíček dále musí obsahovat nástroj pro rychlou přípravu digitálních učebních aktivit, hlasování. Aktivity je možno sdílet na žákovská zařízení přes cloud prostředí.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</si>
</sst>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\ &quot;Kč&quot;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0"/>
      <color rgb="FF0000FF"/>
      <name val="Arial CE"/>
      <charset val="238"/>
    </font>
    <font>
      <sz val="1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8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3" fillId="0" borderId="0"/>
    <xf numFmtId="0" fontId="1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left" vertical="top" wrapText="1"/>
      <protection hidden="1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Fill="1" applyBorder="1" applyAlignment="1" applyProtection="1">
      <alignment horizontal="center" vertical="center"/>
      <protection locked="0"/>
    </xf>
    <xf numFmtId="164" fontId="2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0" fontId="2" fillId="0" borderId="0" xfId="0" applyFont="1" applyFill="1" applyBorder="1"/>
    <xf numFmtId="164" fontId="3" fillId="0" borderId="9" xfId="0" applyNumberFormat="1" applyFont="1" applyFill="1" applyBorder="1" applyAlignment="1" applyProtection="1">
      <alignment horizontal="center" vertical="center"/>
      <protection locked="0"/>
    </xf>
    <xf numFmtId="14" fontId="5" fillId="0" borderId="0" xfId="0" applyNumberFormat="1" applyFont="1" applyFill="1" applyBorder="1" applyProtection="1">
      <protection locked="0"/>
    </xf>
    <xf numFmtId="0" fontId="1" fillId="2" borderId="0" xfId="0" applyFont="1" applyFill="1" applyBorder="1"/>
    <xf numFmtId="0" fontId="1" fillId="0" borderId="0" xfId="0" applyFont="1" applyBorder="1"/>
    <xf numFmtId="164" fontId="1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</cellXfs>
  <cellStyles count="14">
    <cellStyle name="Hypertextový odkaz 3" xfId="6"/>
    <cellStyle name="Měna 2" xfId="3"/>
    <cellStyle name="Měna 2 2" xfId="10"/>
    <cellStyle name="Měna 2 3" xfId="13"/>
    <cellStyle name="Normální" xfId="0" builtinId="0"/>
    <cellStyle name="Normální 16" xfId="7"/>
    <cellStyle name="normální 2" xfId="1"/>
    <cellStyle name="normální 2 3" xfId="8"/>
    <cellStyle name="Normální 30" xfId="5"/>
    <cellStyle name="Normální 31" xfId="2"/>
    <cellStyle name="Normální 9" xfId="9"/>
    <cellStyle name="Procenta 2" xfId="4"/>
    <cellStyle name="Procenta 2 2" xfId="11"/>
    <cellStyle name="Procenta 2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view="pageBreakPreview" topLeftCell="A4" zoomScale="90" zoomScaleNormal="80" zoomScaleSheetLayoutView="90" workbookViewId="0">
      <selection activeCell="B6" sqref="B6"/>
    </sheetView>
  </sheetViews>
  <sheetFormatPr defaultRowHeight="15" x14ac:dyDescent="0.25"/>
  <cols>
    <col min="1" max="1" width="24" style="13" customWidth="1"/>
    <col min="2" max="2" width="49.140625" customWidth="1"/>
    <col min="3" max="3" width="16.7109375" customWidth="1"/>
    <col min="4" max="4" width="11.42578125" customWidth="1"/>
    <col min="5" max="5" width="14" customWidth="1"/>
    <col min="6" max="6" width="18.5703125" customWidth="1"/>
    <col min="7" max="7" width="16.85546875" customWidth="1"/>
    <col min="8" max="8" width="14.7109375" customWidth="1"/>
    <col min="9" max="9" width="16.7109375" customWidth="1"/>
  </cols>
  <sheetData>
    <row r="1" spans="1:10" ht="86.25" customHeight="1" thickBot="1" x14ac:dyDescent="0.3">
      <c r="A1" s="12" t="s">
        <v>17</v>
      </c>
      <c r="B1" s="21"/>
      <c r="C1" s="21"/>
      <c r="D1" s="21"/>
      <c r="E1" s="34" t="s">
        <v>18</v>
      </c>
      <c r="F1" s="34"/>
      <c r="G1" s="34"/>
      <c r="H1" s="34"/>
      <c r="I1" s="35"/>
    </row>
    <row r="2" spans="1:10" s="25" customFormat="1" ht="26.25" customHeight="1" x14ac:dyDescent="0.2">
      <c r="A2" s="36" t="s">
        <v>19</v>
      </c>
      <c r="B2" s="37"/>
      <c r="C2" s="37"/>
      <c r="D2" s="37"/>
      <c r="E2" s="37"/>
      <c r="F2" s="37"/>
      <c r="G2" s="37"/>
      <c r="H2" s="37"/>
      <c r="I2" s="37"/>
      <c r="J2" s="26"/>
    </row>
    <row r="3" spans="1:10" s="22" customFormat="1" ht="36" customHeight="1" x14ac:dyDescent="0.25">
      <c r="A3" s="38" t="s">
        <v>20</v>
      </c>
      <c r="B3" s="39"/>
      <c r="C3" s="39"/>
      <c r="D3" s="39"/>
      <c r="E3" s="39"/>
      <c r="F3" s="39"/>
      <c r="G3" s="39"/>
      <c r="H3" s="39"/>
      <c r="I3" s="39"/>
      <c r="J3"/>
    </row>
    <row r="4" spans="1:10" ht="15.75" thickBot="1" x14ac:dyDescent="0.3">
      <c r="A4" s="40"/>
      <c r="B4" s="40"/>
      <c r="C4" s="40"/>
      <c r="D4" s="40"/>
      <c r="E4" s="40"/>
      <c r="F4" s="40"/>
      <c r="G4" s="40"/>
      <c r="H4" s="40"/>
      <c r="I4" s="40"/>
    </row>
    <row r="5" spans="1:10" ht="51.75" thickBot="1" x14ac:dyDescent="0.3">
      <c r="A5" s="1" t="s">
        <v>0</v>
      </c>
      <c r="B5" s="2" t="s">
        <v>1</v>
      </c>
      <c r="C5" s="2" t="s">
        <v>21</v>
      </c>
      <c r="D5" s="3" t="s">
        <v>2</v>
      </c>
      <c r="E5" s="3" t="s">
        <v>3</v>
      </c>
      <c r="F5" s="4" t="s">
        <v>4</v>
      </c>
      <c r="G5" s="4" t="s">
        <v>5</v>
      </c>
      <c r="H5" s="4" t="s">
        <v>6</v>
      </c>
      <c r="I5" s="5" t="s">
        <v>7</v>
      </c>
    </row>
    <row r="6" spans="1:10" ht="147" customHeight="1" thickBot="1" x14ac:dyDescent="0.3">
      <c r="A6" s="6" t="s">
        <v>8</v>
      </c>
      <c r="B6" s="7" t="s">
        <v>39</v>
      </c>
      <c r="C6" s="31"/>
      <c r="D6" s="8">
        <v>12</v>
      </c>
      <c r="E6" s="9" t="s">
        <v>9</v>
      </c>
      <c r="F6" s="10"/>
      <c r="G6" s="10">
        <f t="shared" ref="G6:G12" si="0">F6*1.21</f>
        <v>0</v>
      </c>
      <c r="H6" s="10">
        <f t="shared" ref="H6:H12" si="1">D6*F6</f>
        <v>0</v>
      </c>
      <c r="I6" s="11">
        <f t="shared" ref="I6:I12" si="2">H6*1.21</f>
        <v>0</v>
      </c>
    </row>
    <row r="7" spans="1:10" ht="153.75" thickBot="1" x14ac:dyDescent="0.3">
      <c r="A7" s="6" t="s">
        <v>26</v>
      </c>
      <c r="B7" s="7" t="s">
        <v>25</v>
      </c>
      <c r="C7" s="31"/>
      <c r="D7" s="8">
        <v>16</v>
      </c>
      <c r="E7" s="9" t="s">
        <v>10</v>
      </c>
      <c r="F7" s="10"/>
      <c r="G7" s="10">
        <f t="shared" si="0"/>
        <v>0</v>
      </c>
      <c r="H7" s="10">
        <f t="shared" si="1"/>
        <v>0</v>
      </c>
      <c r="I7" s="11">
        <f t="shared" si="2"/>
        <v>0</v>
      </c>
    </row>
    <row r="8" spans="1:10" ht="90" thickBot="1" x14ac:dyDescent="0.3">
      <c r="A8" s="6" t="s">
        <v>27</v>
      </c>
      <c r="B8" s="7" t="s">
        <v>28</v>
      </c>
      <c r="C8" s="31"/>
      <c r="D8" s="8">
        <v>16</v>
      </c>
      <c r="E8" s="9" t="s">
        <v>16</v>
      </c>
      <c r="F8" s="10"/>
      <c r="G8" s="10">
        <f t="shared" si="0"/>
        <v>0</v>
      </c>
      <c r="H8" s="10">
        <f t="shared" si="1"/>
        <v>0</v>
      </c>
      <c r="I8" s="11">
        <f t="shared" si="2"/>
        <v>0</v>
      </c>
    </row>
    <row r="9" spans="1:10" ht="179.25" thickBot="1" x14ac:dyDescent="0.3">
      <c r="A9" s="6" t="s">
        <v>30</v>
      </c>
      <c r="B9" s="7" t="s">
        <v>29</v>
      </c>
      <c r="C9" s="31"/>
      <c r="D9" s="8">
        <v>2</v>
      </c>
      <c r="E9" s="9" t="s">
        <v>10</v>
      </c>
      <c r="F9" s="10"/>
      <c r="G9" s="10">
        <f t="shared" si="0"/>
        <v>0</v>
      </c>
      <c r="H9" s="10">
        <f t="shared" si="1"/>
        <v>0</v>
      </c>
      <c r="I9" s="11">
        <f t="shared" si="2"/>
        <v>0</v>
      </c>
    </row>
    <row r="10" spans="1:10" ht="166.5" thickBot="1" x14ac:dyDescent="0.3">
      <c r="A10" s="6" t="s">
        <v>31</v>
      </c>
      <c r="B10" s="7" t="s">
        <v>34</v>
      </c>
      <c r="C10" s="31"/>
      <c r="D10" s="8">
        <v>16</v>
      </c>
      <c r="E10" s="9" t="s">
        <v>10</v>
      </c>
      <c r="F10" s="10"/>
      <c r="G10" s="10">
        <f t="shared" si="0"/>
        <v>0</v>
      </c>
      <c r="H10" s="10">
        <f t="shared" si="1"/>
        <v>0</v>
      </c>
      <c r="I10" s="11">
        <f t="shared" si="2"/>
        <v>0</v>
      </c>
    </row>
    <row r="11" spans="1:10" ht="90" thickBot="1" x14ac:dyDescent="0.3">
      <c r="A11" s="6" t="s">
        <v>32</v>
      </c>
      <c r="B11" s="7" t="s">
        <v>33</v>
      </c>
      <c r="C11" s="31"/>
      <c r="D11" s="8">
        <v>1</v>
      </c>
      <c r="E11" s="9" t="s">
        <v>16</v>
      </c>
      <c r="F11" s="10"/>
      <c r="G11" s="10">
        <f t="shared" si="0"/>
        <v>0</v>
      </c>
      <c r="H11" s="10">
        <f t="shared" si="1"/>
        <v>0</v>
      </c>
      <c r="I11" s="11">
        <f t="shared" si="2"/>
        <v>0</v>
      </c>
    </row>
    <row r="12" spans="1:10" ht="57.75" customHeight="1" thickBot="1" x14ac:dyDescent="0.3">
      <c r="A12" s="6" t="s">
        <v>15</v>
      </c>
      <c r="B12" s="7" t="s">
        <v>38</v>
      </c>
      <c r="C12" s="31"/>
      <c r="D12" s="8">
        <v>16</v>
      </c>
      <c r="E12" s="9" t="s">
        <v>16</v>
      </c>
      <c r="F12" s="10"/>
      <c r="G12" s="10">
        <f t="shared" si="0"/>
        <v>0</v>
      </c>
      <c r="H12" s="10">
        <f t="shared" si="1"/>
        <v>0</v>
      </c>
      <c r="I12" s="11">
        <f t="shared" si="2"/>
        <v>0</v>
      </c>
    </row>
    <row r="13" spans="1:10" ht="18.75" thickBot="1" x14ac:dyDescent="0.3">
      <c r="A13" s="14" t="s">
        <v>11</v>
      </c>
      <c r="B13" s="23">
        <f>SUM(H4:H12)</f>
        <v>0</v>
      </c>
      <c r="C13" s="30"/>
      <c r="D13" s="22"/>
      <c r="E13" s="22"/>
      <c r="F13" s="22"/>
      <c r="G13" s="22"/>
      <c r="H13" s="27"/>
    </row>
    <row r="14" spans="1:10" ht="24.75" customHeight="1" thickBot="1" x14ac:dyDescent="0.3">
      <c r="A14" s="14" t="s">
        <v>12</v>
      </c>
      <c r="B14" s="23">
        <f>B15-B13</f>
        <v>0</v>
      </c>
      <c r="C14" s="30"/>
      <c r="D14" s="15"/>
      <c r="E14" s="32"/>
      <c r="F14" s="32"/>
      <c r="G14" s="32"/>
      <c r="H14" s="32"/>
    </row>
    <row r="15" spans="1:10" ht="30" customHeight="1" thickBot="1" x14ac:dyDescent="0.3">
      <c r="A15" s="14" t="s">
        <v>13</v>
      </c>
      <c r="B15" s="23">
        <f>SUM(I4:I12)</f>
        <v>0</v>
      </c>
      <c r="C15" s="30"/>
      <c r="D15" s="15"/>
      <c r="E15" s="32"/>
      <c r="F15" s="32"/>
      <c r="G15" s="32"/>
      <c r="H15" s="32"/>
    </row>
    <row r="16" spans="1:10" ht="27" customHeight="1" x14ac:dyDescent="0.25">
      <c r="A16" s="15"/>
      <c r="B16" s="15"/>
      <c r="C16" s="15"/>
      <c r="D16" s="15"/>
      <c r="E16" s="32"/>
      <c r="F16" s="32"/>
      <c r="G16" s="32"/>
      <c r="H16" s="32"/>
    </row>
    <row r="17" spans="1:8" ht="15" customHeight="1" x14ac:dyDescent="0.35">
      <c r="A17" s="16" t="s">
        <v>14</v>
      </c>
      <c r="B17" s="24"/>
      <c r="C17" s="24"/>
      <c r="D17" s="19"/>
      <c r="E17" s="32"/>
      <c r="F17" s="32"/>
      <c r="G17" s="32"/>
      <c r="H17" s="32"/>
    </row>
    <row r="18" spans="1:8" ht="23.25" x14ac:dyDescent="0.35">
      <c r="A18" s="16"/>
      <c r="B18" s="24"/>
      <c r="C18" s="24"/>
      <c r="D18" s="19"/>
      <c r="E18" s="15"/>
      <c r="F18" s="19"/>
      <c r="G18" s="19"/>
      <c r="H18" s="28"/>
    </row>
    <row r="19" spans="1:8" ht="23.25" x14ac:dyDescent="0.35">
      <c r="A19" s="33"/>
      <c r="B19" s="24"/>
      <c r="C19" s="24"/>
      <c r="D19" s="19"/>
      <c r="E19" s="15"/>
      <c r="F19" s="19"/>
      <c r="G19" s="19"/>
      <c r="H19" s="28"/>
    </row>
    <row r="20" spans="1:8" x14ac:dyDescent="0.25">
      <c r="A20" s="41" t="s">
        <v>37</v>
      </c>
      <c r="B20" s="41"/>
      <c r="C20" s="41"/>
      <c r="D20" s="41"/>
      <c r="E20" s="41"/>
      <c r="F20" s="41"/>
      <c r="G20" s="41"/>
      <c r="H20" s="41"/>
    </row>
    <row r="21" spans="1:8" x14ac:dyDescent="0.25">
      <c r="A21" s="41"/>
      <c r="B21" s="41"/>
      <c r="C21" s="41"/>
      <c r="D21" s="41"/>
      <c r="E21" s="41"/>
      <c r="F21" s="41"/>
      <c r="G21" s="41"/>
      <c r="H21" s="41"/>
    </row>
    <row r="22" spans="1:8" x14ac:dyDescent="0.25">
      <c r="A22" s="41"/>
      <c r="B22" s="41"/>
      <c r="C22" s="41"/>
      <c r="D22" s="41"/>
      <c r="E22" s="41"/>
      <c r="F22" s="41"/>
      <c r="G22" s="41"/>
      <c r="H22" s="41"/>
    </row>
    <row r="23" spans="1:8" x14ac:dyDescent="0.25">
      <c r="A23" s="41"/>
      <c r="B23" s="41"/>
      <c r="C23" s="41"/>
      <c r="D23" s="41"/>
      <c r="E23" s="41"/>
      <c r="F23" s="41"/>
      <c r="G23" s="41"/>
      <c r="H23" s="41"/>
    </row>
    <row r="24" spans="1:8" x14ac:dyDescent="0.25">
      <c r="A24" s="41"/>
      <c r="B24" s="41"/>
      <c r="C24" s="41"/>
      <c r="D24" s="41"/>
      <c r="E24" s="41"/>
      <c r="F24" s="41"/>
      <c r="G24" s="41"/>
      <c r="H24" s="41"/>
    </row>
    <row r="25" spans="1:8" x14ac:dyDescent="0.25">
      <c r="A25" s="17"/>
    </row>
    <row r="26" spans="1:8" x14ac:dyDescent="0.25">
      <c r="A26" s="17"/>
    </row>
    <row r="27" spans="1:8" x14ac:dyDescent="0.25">
      <c r="A27" s="18"/>
    </row>
    <row r="28" spans="1:8" x14ac:dyDescent="0.25">
      <c r="A28" s="19"/>
    </row>
    <row r="29" spans="1:8" x14ac:dyDescent="0.25">
      <c r="A29" s="19"/>
    </row>
    <row r="30" spans="1:8" x14ac:dyDescent="0.25">
      <c r="A30" s="19"/>
    </row>
    <row r="31" spans="1:8" x14ac:dyDescent="0.25">
      <c r="A31" s="19"/>
    </row>
    <row r="32" spans="1:8" x14ac:dyDescent="0.25">
      <c r="A32" s="17"/>
    </row>
    <row r="33" spans="1:1" x14ac:dyDescent="0.25">
      <c r="A33" s="20"/>
    </row>
    <row r="34" spans="1:1" x14ac:dyDescent="0.25">
      <c r="A34" s="17"/>
    </row>
    <row r="35" spans="1:1" x14ac:dyDescent="0.25">
      <c r="A35" s="16"/>
    </row>
    <row r="36" spans="1:1" x14ac:dyDescent="0.25">
      <c r="A36" s="16"/>
    </row>
    <row r="37" spans="1:1" x14ac:dyDescent="0.25">
      <c r="A37" s="18"/>
    </row>
    <row r="38" spans="1:1" x14ac:dyDescent="0.25">
      <c r="A38" s="18"/>
    </row>
    <row r="39" spans="1:1" x14ac:dyDescent="0.25">
      <c r="A39" s="18"/>
    </row>
    <row r="40" spans="1:1" x14ac:dyDescent="0.25">
      <c r="A40" s="18"/>
    </row>
    <row r="41" spans="1:1" x14ac:dyDescent="0.25">
      <c r="A41" s="18"/>
    </row>
    <row r="42" spans="1:1" x14ac:dyDescent="0.25">
      <c r="A42" s="18"/>
    </row>
    <row r="43" spans="1:1" x14ac:dyDescent="0.25">
      <c r="A43" s="18"/>
    </row>
    <row r="44" spans="1:1" x14ac:dyDescent="0.25">
      <c r="A44" s="18"/>
    </row>
  </sheetData>
  <mergeCells count="5">
    <mergeCell ref="E1:I1"/>
    <mergeCell ref="A2:I2"/>
    <mergeCell ref="A3:I3"/>
    <mergeCell ref="A4:I4"/>
    <mergeCell ref="A20:H24"/>
  </mergeCells>
  <pageMargins left="0.25" right="0.25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view="pageBreakPreview" zoomScale="70" zoomScaleNormal="100" zoomScaleSheetLayoutView="70" workbookViewId="0">
      <selection activeCell="B26" sqref="B26"/>
    </sheetView>
  </sheetViews>
  <sheetFormatPr defaultRowHeight="15" x14ac:dyDescent="0.25"/>
  <cols>
    <col min="1" max="1" width="24" customWidth="1"/>
    <col min="2" max="2" width="49.140625" customWidth="1"/>
    <col min="3" max="3" width="16.7109375" customWidth="1"/>
    <col min="4" max="4" width="11.42578125" customWidth="1"/>
    <col min="5" max="5" width="18.5703125" customWidth="1"/>
    <col min="6" max="6" width="16.85546875" customWidth="1"/>
    <col min="7" max="7" width="14.7109375" customWidth="1"/>
    <col min="8" max="8" width="16.7109375" customWidth="1"/>
  </cols>
  <sheetData>
    <row r="1" spans="1:8" ht="18.75" thickBot="1" x14ac:dyDescent="0.3">
      <c r="A1" s="12" t="s">
        <v>17</v>
      </c>
      <c r="B1" s="21"/>
      <c r="C1" s="21"/>
      <c r="D1" s="21"/>
      <c r="E1" s="34"/>
      <c r="F1" s="34"/>
      <c r="G1" s="34"/>
      <c r="H1" s="35"/>
    </row>
    <row r="2" spans="1:8" x14ac:dyDescent="0.25">
      <c r="A2" s="36" t="s">
        <v>19</v>
      </c>
      <c r="B2" s="37"/>
      <c r="C2" s="37"/>
      <c r="D2" s="37"/>
      <c r="E2" s="37"/>
      <c r="F2" s="37"/>
      <c r="G2" s="37"/>
      <c r="H2" s="37"/>
    </row>
    <row r="3" spans="1:8" ht="15.75" x14ac:dyDescent="0.25">
      <c r="A3" s="38" t="s">
        <v>20</v>
      </c>
      <c r="B3" s="39"/>
      <c r="C3" s="39"/>
      <c r="D3" s="39"/>
      <c r="E3" s="39"/>
      <c r="F3" s="39"/>
      <c r="G3" s="39"/>
      <c r="H3" s="39"/>
    </row>
    <row r="4" spans="1:8" ht="15.75" thickBot="1" x14ac:dyDescent="0.3">
      <c r="A4" s="40"/>
      <c r="B4" s="40"/>
      <c r="C4" s="40"/>
      <c r="D4" s="40"/>
      <c r="E4" s="40"/>
      <c r="F4" s="40"/>
      <c r="G4" s="40"/>
      <c r="H4" s="40"/>
    </row>
    <row r="5" spans="1:8" ht="26.25" thickBot="1" x14ac:dyDescent="0.3">
      <c r="A5" s="1" t="s">
        <v>0</v>
      </c>
      <c r="B5" s="2" t="s">
        <v>1</v>
      </c>
      <c r="C5" s="2" t="s">
        <v>21</v>
      </c>
      <c r="D5" s="3" t="s">
        <v>2</v>
      </c>
      <c r="E5" s="4" t="s">
        <v>4</v>
      </c>
      <c r="F5" s="4" t="s">
        <v>5</v>
      </c>
      <c r="G5" s="4" t="s">
        <v>6</v>
      </c>
      <c r="H5" s="5" t="s">
        <v>7</v>
      </c>
    </row>
    <row r="6" spans="1:8" ht="15.75" thickBot="1" x14ac:dyDescent="0.3"/>
    <row r="7" spans="1:8" ht="153.75" thickBot="1" x14ac:dyDescent="0.3">
      <c r="A7" s="6" t="s">
        <v>22</v>
      </c>
      <c r="B7" s="7" t="s">
        <v>24</v>
      </c>
      <c r="C7" s="31"/>
      <c r="D7" s="8">
        <v>12</v>
      </c>
      <c r="E7" s="10"/>
      <c r="F7" s="10">
        <f>E7*1.21</f>
        <v>0</v>
      </c>
      <c r="G7" s="10">
        <f>D7*E7</f>
        <v>0</v>
      </c>
      <c r="H7" s="11">
        <f>G7*1.21</f>
        <v>0</v>
      </c>
    </row>
    <row r="8" spans="1:8" ht="64.5" thickBot="1" x14ac:dyDescent="0.3">
      <c r="A8" s="6" t="s">
        <v>35</v>
      </c>
      <c r="B8" s="7" t="s">
        <v>36</v>
      </c>
      <c r="C8" s="31"/>
      <c r="D8" s="8">
        <v>1</v>
      </c>
      <c r="E8" s="10"/>
      <c r="F8" s="10">
        <f>E8*1.21</f>
        <v>0</v>
      </c>
      <c r="G8" s="10">
        <f>D8*E8</f>
        <v>0</v>
      </c>
      <c r="H8" s="11">
        <f>G8*1.21</f>
        <v>0</v>
      </c>
    </row>
    <row r="9" spans="1:8" ht="39" thickBot="1" x14ac:dyDescent="0.3">
      <c r="A9" s="6" t="s">
        <v>23</v>
      </c>
      <c r="B9" s="7" t="s">
        <v>23</v>
      </c>
      <c r="C9" s="31"/>
      <c r="D9" s="8">
        <v>12</v>
      </c>
      <c r="E9" s="10"/>
      <c r="F9" s="10">
        <f>E9*1.21</f>
        <v>0</v>
      </c>
      <c r="G9" s="10">
        <f>D9*E9</f>
        <v>0</v>
      </c>
      <c r="H9" s="11">
        <f>G9*1.21</f>
        <v>0</v>
      </c>
    </row>
    <row r="10" spans="1:8" ht="18.75" thickBot="1" x14ac:dyDescent="0.3">
      <c r="A10" s="14" t="s">
        <v>11</v>
      </c>
      <c r="B10" s="23">
        <f>SUM(G4:G9)</f>
        <v>0</v>
      </c>
      <c r="C10" s="30"/>
      <c r="D10" s="22"/>
      <c r="E10" s="22"/>
      <c r="F10" s="22"/>
      <c r="G10" s="27"/>
    </row>
    <row r="11" spans="1:8" ht="18.75" customHeight="1" thickBot="1" x14ac:dyDescent="0.3">
      <c r="A11" s="14" t="s">
        <v>12</v>
      </c>
      <c r="B11" s="23">
        <f>B12-B10</f>
        <v>0</v>
      </c>
      <c r="C11" s="30"/>
      <c r="D11" s="32"/>
      <c r="E11" s="32"/>
      <c r="F11" s="32"/>
      <c r="G11" s="32"/>
      <c r="H11" s="32"/>
    </row>
    <row r="12" spans="1:8" ht="18.75" thickBot="1" x14ac:dyDescent="0.3">
      <c r="A12" s="14" t="s">
        <v>13</v>
      </c>
      <c r="B12" s="23">
        <f>SUM(H4:H9)</f>
        <v>0</v>
      </c>
      <c r="C12" s="30"/>
      <c r="D12" s="32"/>
      <c r="E12" s="32"/>
      <c r="F12" s="32"/>
      <c r="G12" s="32"/>
      <c r="H12" s="32"/>
    </row>
    <row r="13" spans="1:8" x14ac:dyDescent="0.25">
      <c r="A13" s="15"/>
      <c r="B13" s="15"/>
      <c r="C13" s="15"/>
      <c r="D13" s="32"/>
      <c r="E13" s="32"/>
      <c r="F13" s="32"/>
      <c r="G13" s="32"/>
      <c r="H13" s="32"/>
    </row>
    <row r="14" spans="1:8" ht="23.25" x14ac:dyDescent="0.35">
      <c r="A14" s="16" t="s">
        <v>14</v>
      </c>
      <c r="B14" s="24"/>
      <c r="C14" s="24"/>
      <c r="D14" s="32"/>
      <c r="E14" s="32"/>
      <c r="F14" s="32"/>
      <c r="G14" s="32"/>
      <c r="H14" s="32"/>
    </row>
    <row r="15" spans="1:8" ht="23.25" x14ac:dyDescent="0.35">
      <c r="A15" s="16"/>
      <c r="B15" s="24"/>
      <c r="C15" s="24"/>
      <c r="D15" s="32"/>
      <c r="E15" s="32"/>
      <c r="F15" s="32"/>
      <c r="G15" s="32"/>
      <c r="H15" s="32"/>
    </row>
    <row r="16" spans="1:8" ht="23.25" customHeight="1" x14ac:dyDescent="0.25">
      <c r="A16" s="43" t="s">
        <v>37</v>
      </c>
      <c r="B16" s="44"/>
      <c r="C16" s="44"/>
      <c r="D16" s="44"/>
      <c r="E16" s="44"/>
      <c r="F16" s="44"/>
      <c r="G16" s="44"/>
      <c r="H16" s="32"/>
    </row>
    <row r="17" spans="1:8" x14ac:dyDescent="0.25">
      <c r="A17" s="44"/>
      <c r="B17" s="44"/>
      <c r="C17" s="44"/>
      <c r="D17" s="44"/>
      <c r="E17" s="44"/>
      <c r="F17" s="44"/>
      <c r="G17" s="44"/>
      <c r="H17" s="32"/>
    </row>
    <row r="18" spans="1:8" x14ac:dyDescent="0.25">
      <c r="A18" s="44"/>
      <c r="B18" s="44"/>
      <c r="C18" s="44"/>
      <c r="D18" s="44"/>
      <c r="E18" s="44"/>
      <c r="F18" s="44"/>
      <c r="G18" s="44"/>
    </row>
    <row r="19" spans="1:8" x14ac:dyDescent="0.25">
      <c r="A19" s="18"/>
      <c r="B19" s="15"/>
      <c r="C19" s="15"/>
      <c r="D19" s="15"/>
      <c r="E19" s="42"/>
      <c r="F19" s="42"/>
      <c r="G19" s="28"/>
    </row>
    <row r="20" spans="1:8" x14ac:dyDescent="0.25">
      <c r="A20" s="19"/>
      <c r="B20" s="19"/>
      <c r="C20" s="19"/>
      <c r="D20" s="19"/>
      <c r="E20" s="29"/>
      <c r="F20" s="28"/>
      <c r="G20" s="28"/>
    </row>
    <row r="21" spans="1:8" x14ac:dyDescent="0.25">
      <c r="A21" s="16"/>
    </row>
    <row r="22" spans="1:8" x14ac:dyDescent="0.25">
      <c r="A22" s="17"/>
    </row>
    <row r="23" spans="1:8" x14ac:dyDescent="0.25">
      <c r="A23" s="17"/>
    </row>
    <row r="24" spans="1:8" x14ac:dyDescent="0.25">
      <c r="A24" s="18"/>
    </row>
    <row r="25" spans="1:8" x14ac:dyDescent="0.25">
      <c r="A25" s="19"/>
    </row>
    <row r="26" spans="1:8" x14ac:dyDescent="0.25">
      <c r="A26" s="19"/>
    </row>
    <row r="27" spans="1:8" x14ac:dyDescent="0.25">
      <c r="A27" s="19"/>
    </row>
    <row r="28" spans="1:8" x14ac:dyDescent="0.25">
      <c r="A28" s="19"/>
    </row>
    <row r="29" spans="1:8" x14ac:dyDescent="0.25">
      <c r="A29" s="17"/>
    </row>
    <row r="30" spans="1:8" x14ac:dyDescent="0.25">
      <c r="A30" s="20"/>
    </row>
    <row r="31" spans="1:8" x14ac:dyDescent="0.25">
      <c r="A31" s="17"/>
    </row>
  </sheetData>
  <mergeCells count="6">
    <mergeCell ref="E19:F19"/>
    <mergeCell ref="E1:H1"/>
    <mergeCell ref="A2:H2"/>
    <mergeCell ref="A3:H3"/>
    <mergeCell ref="A4:H4"/>
    <mergeCell ref="A16:G18"/>
  </mergeCells>
  <pageMargins left="0.7" right="0.7" top="0.78740157499999996" bottom="0.78740157499999996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IT vybavení Trávníčkova</vt:lpstr>
      <vt:lpstr>IT vybavení Kuncova</vt:lpstr>
      <vt:lpstr>'IT vybavení Trávníčkova'!Oblast_tisku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2021-08-13T07:43:16Z</dcterms:created>
  <dcterms:modified xsi:type="dcterms:W3CDTF">2022-02-15T08:14:04Z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1029	1029</vt:lpwstr>
  </property>
</Properties>
</file>